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INF. FINANCIERA 4TO. TRIM-19 07022020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F24" i="1" l="1"/>
  <c r="G24" i="1" s="1"/>
  <c r="G23" i="1"/>
  <c r="F23" i="1"/>
  <c r="F22" i="1"/>
  <c r="G22" i="1" s="1"/>
  <c r="G21" i="1"/>
  <c r="F21" i="1"/>
  <c r="F20" i="1"/>
  <c r="G20" i="1" s="1"/>
  <c r="G19" i="1"/>
  <c r="F19" i="1"/>
  <c r="F18" i="1"/>
  <c r="G18" i="1" s="1"/>
  <c r="G17" i="1"/>
  <c r="F17" i="1"/>
  <c r="F16" i="1"/>
  <c r="G16" i="1" s="1"/>
  <c r="E15" i="1"/>
  <c r="D15" i="1"/>
  <c r="C15" i="1"/>
  <c r="G13" i="1"/>
  <c r="F13" i="1"/>
  <c r="F12" i="1"/>
  <c r="G12" i="1" s="1"/>
  <c r="G11" i="1"/>
  <c r="F11" i="1"/>
  <c r="F10" i="1"/>
  <c r="G10" i="1" s="1"/>
  <c r="G9" i="1"/>
  <c r="F9" i="1"/>
  <c r="F8" i="1"/>
  <c r="F6" i="1" s="1"/>
  <c r="G7" i="1"/>
  <c r="F7" i="1"/>
  <c r="E6" i="1"/>
  <c r="E4" i="1" s="1"/>
  <c r="D6" i="1"/>
  <c r="C6" i="1"/>
  <c r="D4" i="1"/>
  <c r="C4" i="1"/>
  <c r="G15" i="1" l="1"/>
  <c r="G8" i="1"/>
  <c r="G6" i="1" s="1"/>
  <c r="G4" i="1" s="1"/>
  <c r="F15" i="1"/>
  <c r="F4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<sst xmlns="http://schemas.openxmlformats.org/spreadsheetml/2006/main" count="31" uniqueCount="31">
  <si>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</si>
  <si>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</si>
  <si>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</si>
  <si>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</si>
  <si>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</si>
  <si>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</si>
  <si>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</si>
  <si>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</si>
  <si>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</si>
  <si>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</si>
  <si>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</si>
  <si>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</si>
  <si>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</si>
  <si>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</si>
  <si>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</si>
  <si>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</si>
  <si>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</si>
  <si>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</si>
  <si>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</si>
  <si>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</si>
  <si>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</si>
  <si>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</si>
  <si>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</si>
  <si>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</si>
  <si>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</si>
  <si>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</si>
  <si>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C.P. HUMBERTO RAZO ARTEAGA</t>
  </si>
  <si>
    <t>LIC. Y M.F. CANDELARIA CAMPOS CISNEROS</t>
  </si>
  <si>
    <t>TESORERO MUNICIPAL</t>
  </si>
  <si>
    <t>DIRECTORA DE FINANZAS</t>
  </si>
  <si>
    <t>MUNICIPIO DE SALAMANCA, GUANAJUATO.
ESTADO ANALÍTICO DEL ACTIVO
Del 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</si>
</sst>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8" fillId="0" borderId="0" xfId="0" applyFont="1"/>
    <xf numFmtId="0" fontId="7" fillId="0" borderId="0" xfId="8" applyFont="1" applyFill="1" applyBorder="1" applyAlignment="1" applyProtection="1">
      <alignment horizontal="center" vertical="top" wrapText="1"/>
      <protection locked="0"/>
    </xf>
    <xf numFmtId="4" fontId="7" fillId="0" borderId="11" xfId="8" applyNumberFormat="1" applyFont="1" applyFill="1" applyBorder="1" applyAlignment="1" applyProtection="1">
      <alignment vertical="top" wrapText="1"/>
      <protection locked="0"/>
    </xf>
    <xf numFmtId="4" fontId="1" fillId="0" borderId="11" xfId="8" applyNumberFormat="1" applyFont="1" applyFill="1" applyBorder="1" applyAlignment="1" applyProtection="1">
      <alignment vertical="top" wrapText="1"/>
      <protection locked="0"/>
    </xf>
    <xf numFmtId="4" fontId="1" fillId="0" borderId="11" xfId="8" applyNumberFormat="1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31">
    <cellStyle name="Euro" xfId="1"/>
    <cellStyle name="Millares 2" xfId="2"/>
    <cellStyle name="Millares 2 2" xfId="3"/>
    <cellStyle name="Millares 2 2 2" xfId="27"/>
    <cellStyle name="Millares 2 2 3" xfId="22"/>
    <cellStyle name="Millares 2 2 4" xfId="17"/>
    <cellStyle name="Millares 2 3" xfId="4"/>
    <cellStyle name="Millares 2 3 2" xfId="28"/>
    <cellStyle name="Millares 2 3 3" xfId="23"/>
    <cellStyle name="Millares 2 3 4" xfId="18"/>
    <cellStyle name="Millares 2 4" xfId="26"/>
    <cellStyle name="Millares 2 5" xfId="21"/>
    <cellStyle name="Millares 2 6" xfId="16"/>
    <cellStyle name="Millares 3" xfId="5"/>
    <cellStyle name="Millares 3 2" xfId="29"/>
    <cellStyle name="Millares 3 3" xfId="24"/>
    <cellStyle name="Millares 3 4" xfId="19"/>
    <cellStyle name="Moneda 2" xfId="6"/>
    <cellStyle name="Moneda 2 2" xfId="30"/>
    <cellStyle name="Moneda 2 3" xfId="25"/>
    <cellStyle name="Moneda 2 4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abSelected="1" zoomScaleNormal="100" workbookViewId="0">
      <selection activeCell="B8" sqref="B8"/>
    </sheetView>
  </sheetViews>
  <sheetFormatPr baseColWidth="10" defaultRowHeight="11.25" x14ac:dyDescent="0.2"/>
  <cols>
    <col min="1" max="1" width="1" style="1" customWidth="1"/>
    <col min="2" max="2" width="65.83203125" style="1" customWidth="1"/>
    <col min="3" max="3" width="18.83203125" style="1" customWidth="1"/>
    <col min="4" max="4" width="21" style="1" customWidth="1"/>
    <col min="5" max="5" width="19.83203125" style="1" customWidth="1"/>
    <col min="6" max="6" width="20.83203125" style="1" customWidth="1"/>
    <col min="7" max="7" width="18.83203125" style="1" customWidth="1"/>
    <col min="8" max="16384" width="12" style="1"/>
  </cols>
  <sheetData>
    <row r="1" spans="1:7" ht="39.950000000000003" customHeight="1" x14ac:dyDescent="0.2">
      <c r="A1" s="22" t="s">
        <v>30</v>
      </c>
      <c r="B1" s="23"/>
      <c r="C1" s="23"/>
      <c r="D1" s="23"/>
      <c r="E1" s="23"/>
      <c r="F1" s="23"/>
      <c r="G1" s="24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ht="12.75" x14ac:dyDescent="0.2">
      <c r="A4" s="14" t="s">
        <v>0</v>
      </c>
      <c r="B4" s="2"/>
      <c r="C4" s="19">
        <f>SUM(C6+C15)</f>
        <v>2041754631.6400003</v>
      </c>
      <c r="D4" s="19">
        <f>SUM(D6+D15)</f>
        <v>3363213394.7299995</v>
      </c>
      <c r="E4" s="19">
        <f>SUM(E6+E15)</f>
        <v>3209749126.0999999</v>
      </c>
      <c r="F4" s="19">
        <f>SUM(F6+F15)</f>
        <v>2195218900.27</v>
      </c>
      <c r="G4" s="19">
        <f>SUM(G6+G15)</f>
        <v>153464268.6300002</v>
      </c>
    </row>
    <row r="5" spans="1:7" ht="12.75" x14ac:dyDescent="0.2">
      <c r="A5" s="14"/>
      <c r="B5" s="2"/>
      <c r="C5" s="20"/>
      <c r="D5" s="20"/>
      <c r="E5" s="20"/>
      <c r="F5" s="20"/>
      <c r="G5" s="20"/>
    </row>
    <row r="6" spans="1:7" ht="12.75" x14ac:dyDescent="0.2">
      <c r="A6" s="3">
        <v>1100</v>
      </c>
      <c r="B6" s="16" t="s">
        <v>8</v>
      </c>
      <c r="C6" s="19">
        <f>SUM(C7:C13)</f>
        <v>180831954.86000001</v>
      </c>
      <c r="D6" s="19">
        <f>SUM(D7:D13)</f>
        <v>3174008432.9699998</v>
      </c>
      <c r="E6" s="19">
        <f>SUM(E7:E13)</f>
        <v>3152770952.6799998</v>
      </c>
      <c r="F6" s="19">
        <f>SUM(F7:F13)</f>
        <v>202069435.14999998</v>
      </c>
      <c r="G6" s="20">
        <f>SUM(G7:G13)</f>
        <v>21237480.289999984</v>
      </c>
    </row>
    <row r="7" spans="1:7" ht="12.75" x14ac:dyDescent="0.2">
      <c r="A7" s="3">
        <v>1110</v>
      </c>
      <c r="B7" s="7" t="s">
        <v>9</v>
      </c>
      <c r="C7" s="20">
        <v>119924811.62</v>
      </c>
      <c r="D7" s="20">
        <v>2233863056.3499999</v>
      </c>
      <c r="E7" s="20">
        <v>2187064103.7399998</v>
      </c>
      <c r="F7" s="20">
        <f>C7+D7-E7</f>
        <v>166723764.23000002</v>
      </c>
      <c r="G7" s="20">
        <f t="shared" ref="G7:G13" si="0">F7-C7</f>
        <v>46798952.610000014</v>
      </c>
    </row>
    <row r="8" spans="1:7" ht="12.75" x14ac:dyDescent="0.2">
      <c r="A8" s="3">
        <v>1120</v>
      </c>
      <c r="B8" s="7" t="s">
        <v>10</v>
      </c>
      <c r="C8" s="20">
        <v>15606049.369999999</v>
      </c>
      <c r="D8" s="20">
        <v>907235526.55999994</v>
      </c>
      <c r="E8" s="20">
        <v>908455483.14999998</v>
      </c>
      <c r="F8" s="20">
        <f t="shared" ref="F8:F13" si="1">C8+D8-E8</f>
        <v>14386092.779999971</v>
      </c>
      <c r="G8" s="20">
        <f t="shared" si="0"/>
        <v>-1219956.5900000278</v>
      </c>
    </row>
    <row r="9" spans="1:7" ht="12.75" x14ac:dyDescent="0.2">
      <c r="A9" s="3">
        <v>1130</v>
      </c>
      <c r="B9" s="7" t="s">
        <v>11</v>
      </c>
      <c r="C9" s="20">
        <v>45266963.869999997</v>
      </c>
      <c r="D9" s="20">
        <v>32909850.059999999</v>
      </c>
      <c r="E9" s="20">
        <v>57200255.789999999</v>
      </c>
      <c r="F9" s="20">
        <f t="shared" si="1"/>
        <v>20976558.139999993</v>
      </c>
      <c r="G9" s="20">
        <f t="shared" si="0"/>
        <v>-24290405.730000004</v>
      </c>
    </row>
    <row r="10" spans="1:7" ht="12.75" x14ac:dyDescent="0.2">
      <c r="A10" s="3">
        <v>1140</v>
      </c>
      <c r="B10" s="7" t="s">
        <v>1</v>
      </c>
      <c r="C10" s="20">
        <v>0</v>
      </c>
      <c r="D10" s="20">
        <v>0</v>
      </c>
      <c r="E10" s="20">
        <v>0</v>
      </c>
      <c r="F10" s="20">
        <f t="shared" si="1"/>
        <v>0</v>
      </c>
      <c r="G10" s="20">
        <f t="shared" si="0"/>
        <v>0</v>
      </c>
    </row>
    <row r="11" spans="1:7" ht="12.75" x14ac:dyDescent="0.2">
      <c r="A11" s="3">
        <v>1150</v>
      </c>
      <c r="B11" s="7" t="s">
        <v>2</v>
      </c>
      <c r="C11" s="20">
        <v>0</v>
      </c>
      <c r="D11" s="20">
        <v>0</v>
      </c>
      <c r="E11" s="20">
        <v>0</v>
      </c>
      <c r="F11" s="20">
        <f t="shared" si="1"/>
        <v>0</v>
      </c>
      <c r="G11" s="20">
        <f t="shared" si="0"/>
        <v>0</v>
      </c>
    </row>
    <row r="12" spans="1:7" ht="12.75" x14ac:dyDescent="0.2">
      <c r="A12" s="3">
        <v>1160</v>
      </c>
      <c r="B12" s="7" t="s">
        <v>12</v>
      </c>
      <c r="C12" s="20">
        <v>0</v>
      </c>
      <c r="D12" s="20">
        <v>0</v>
      </c>
      <c r="E12" s="20">
        <v>0</v>
      </c>
      <c r="F12" s="20">
        <f t="shared" si="1"/>
        <v>0</v>
      </c>
      <c r="G12" s="20">
        <f t="shared" si="0"/>
        <v>0</v>
      </c>
    </row>
    <row r="13" spans="1:7" ht="12.75" x14ac:dyDescent="0.2">
      <c r="A13" s="3">
        <v>1190</v>
      </c>
      <c r="B13" s="7" t="s">
        <v>13</v>
      </c>
      <c r="C13" s="20">
        <v>34130</v>
      </c>
      <c r="D13" s="20">
        <v>0</v>
      </c>
      <c r="E13" s="20">
        <v>51110</v>
      </c>
      <c r="F13" s="20">
        <f t="shared" si="1"/>
        <v>-16980</v>
      </c>
      <c r="G13" s="20">
        <f t="shared" si="0"/>
        <v>-51110</v>
      </c>
    </row>
    <row r="14" spans="1:7" ht="12.75" x14ac:dyDescent="0.2">
      <c r="A14" s="3"/>
      <c r="B14" s="7"/>
      <c r="C14" s="19"/>
      <c r="D14" s="19"/>
      <c r="E14" s="19"/>
      <c r="F14" s="19"/>
      <c r="G14" s="19"/>
    </row>
    <row r="15" spans="1:7" ht="12.75" x14ac:dyDescent="0.2">
      <c r="A15" s="3">
        <v>1200</v>
      </c>
      <c r="B15" s="16" t="s">
        <v>14</v>
      </c>
      <c r="C15" s="19">
        <f>SUM(C16:C24)</f>
        <v>1860922676.7800002</v>
      </c>
      <c r="D15" s="19">
        <f>SUM(D16:D24)</f>
        <v>189204961.75999999</v>
      </c>
      <c r="E15" s="19">
        <f>SUM(E16:E24)</f>
        <v>56978173.420000002</v>
      </c>
      <c r="F15" s="19">
        <f>SUM(F16:F24)</f>
        <v>1993149465.1200001</v>
      </c>
      <c r="G15" s="19">
        <f>SUM(G16:G24)</f>
        <v>132226788.34000023</v>
      </c>
    </row>
    <row r="16" spans="1:7" ht="12.75" x14ac:dyDescent="0.2">
      <c r="A16" s="3">
        <v>1210</v>
      </c>
      <c r="B16" s="7" t="s">
        <v>15</v>
      </c>
      <c r="C16" s="20">
        <v>3152188.83</v>
      </c>
      <c r="D16" s="20">
        <v>47535626.829999998</v>
      </c>
      <c r="E16" s="20">
        <v>47434355.289999999</v>
      </c>
      <c r="F16" s="20">
        <f>C16+D16-E16</f>
        <v>3253460.3699999973</v>
      </c>
      <c r="G16" s="20">
        <f t="shared" ref="G16:G24" si="2">F16-C16</f>
        <v>101271.53999999724</v>
      </c>
    </row>
    <row r="17" spans="1:7" ht="12.75" x14ac:dyDescent="0.2">
      <c r="A17" s="3">
        <v>1220</v>
      </c>
      <c r="B17" s="7" t="s">
        <v>16</v>
      </c>
      <c r="C17" s="21">
        <v>0</v>
      </c>
      <c r="D17" s="21">
        <v>0</v>
      </c>
      <c r="E17" s="21">
        <v>0</v>
      </c>
      <c r="F17" s="21">
        <f t="shared" ref="F17:F24" si="3">C17+D17-E17</f>
        <v>0</v>
      </c>
      <c r="G17" s="21">
        <f t="shared" si="2"/>
        <v>0</v>
      </c>
    </row>
    <row r="18" spans="1:7" ht="12.75" x14ac:dyDescent="0.2">
      <c r="A18" s="3">
        <v>1230</v>
      </c>
      <c r="B18" s="7" t="s">
        <v>17</v>
      </c>
      <c r="C18" s="21">
        <v>1710974983.1700001</v>
      </c>
      <c r="D18" s="21">
        <v>136719386.61000001</v>
      </c>
      <c r="E18" s="21">
        <v>9322184.5800000001</v>
      </c>
      <c r="F18" s="21">
        <f t="shared" si="3"/>
        <v>1838372185.2000003</v>
      </c>
      <c r="G18" s="21">
        <f t="shared" si="2"/>
        <v>127397202.03000021</v>
      </c>
    </row>
    <row r="19" spans="1:7" ht="12.75" x14ac:dyDescent="0.2">
      <c r="A19" s="3">
        <v>1240</v>
      </c>
      <c r="B19" s="7" t="s">
        <v>18</v>
      </c>
      <c r="C19" s="20">
        <v>266378119.69</v>
      </c>
      <c r="D19" s="20">
        <v>4707777.41</v>
      </c>
      <c r="E19" s="20">
        <v>191845.81</v>
      </c>
      <c r="F19" s="20">
        <f t="shared" si="3"/>
        <v>270894051.29000002</v>
      </c>
      <c r="G19" s="20">
        <f t="shared" si="2"/>
        <v>4515931.6000000238</v>
      </c>
    </row>
    <row r="20" spans="1:7" ht="12.75" x14ac:dyDescent="0.2">
      <c r="A20" s="3">
        <v>1250</v>
      </c>
      <c r="B20" s="7" t="s">
        <v>19</v>
      </c>
      <c r="C20" s="20">
        <v>10461028.68</v>
      </c>
      <c r="D20" s="20">
        <v>0</v>
      </c>
      <c r="E20" s="20">
        <v>0</v>
      </c>
      <c r="F20" s="20">
        <f t="shared" si="3"/>
        <v>10461028.68</v>
      </c>
      <c r="G20" s="20">
        <f t="shared" si="2"/>
        <v>0</v>
      </c>
    </row>
    <row r="21" spans="1:7" ht="12.75" x14ac:dyDescent="0.2">
      <c r="A21" s="3">
        <v>1260</v>
      </c>
      <c r="B21" s="7" t="s">
        <v>20</v>
      </c>
      <c r="C21" s="20">
        <v>-131095444.83</v>
      </c>
      <c r="D21" s="20">
        <v>88277.43</v>
      </c>
      <c r="E21" s="20">
        <v>0</v>
      </c>
      <c r="F21" s="20">
        <f t="shared" si="3"/>
        <v>-131007167.39999999</v>
      </c>
      <c r="G21" s="20">
        <f t="shared" si="2"/>
        <v>88277.430000007153</v>
      </c>
    </row>
    <row r="22" spans="1:7" ht="12.75" x14ac:dyDescent="0.2">
      <c r="A22" s="3">
        <v>1270</v>
      </c>
      <c r="B22" s="7" t="s">
        <v>21</v>
      </c>
      <c r="C22" s="20">
        <v>1051801.24</v>
      </c>
      <c r="D22" s="20">
        <v>153893.48000000001</v>
      </c>
      <c r="E22" s="20">
        <v>29787.74</v>
      </c>
      <c r="F22" s="20">
        <f t="shared" si="3"/>
        <v>1175906.98</v>
      </c>
      <c r="G22" s="20">
        <f t="shared" si="2"/>
        <v>124105.73999999999</v>
      </c>
    </row>
    <row r="23" spans="1:7" ht="12.75" x14ac:dyDescent="0.2">
      <c r="A23" s="3">
        <v>1280</v>
      </c>
      <c r="B23" s="7" t="s">
        <v>22</v>
      </c>
      <c r="C23" s="20">
        <v>0</v>
      </c>
      <c r="D23" s="20">
        <v>0</v>
      </c>
      <c r="E23" s="20">
        <v>0</v>
      </c>
      <c r="F23" s="20">
        <f t="shared" si="3"/>
        <v>0</v>
      </c>
      <c r="G23" s="20">
        <f t="shared" si="2"/>
        <v>0</v>
      </c>
    </row>
    <row r="24" spans="1:7" ht="12.75" x14ac:dyDescent="0.2">
      <c r="A24" s="3">
        <v>1290</v>
      </c>
      <c r="B24" s="7" t="s">
        <v>23</v>
      </c>
      <c r="C24" s="20">
        <v>0</v>
      </c>
      <c r="D24" s="20">
        <v>0</v>
      </c>
      <c r="E24" s="20">
        <v>0</v>
      </c>
      <c r="F24" s="20">
        <f t="shared" si="3"/>
        <v>0</v>
      </c>
      <c r="G24" s="20">
        <f t="shared" si="2"/>
        <v>0</v>
      </c>
    </row>
    <row r="25" spans="1:7" x14ac:dyDescent="0.2">
      <c r="A25" s="15"/>
      <c r="B25" s="6"/>
      <c r="C25" s="13"/>
      <c r="D25" s="13"/>
      <c r="E25" s="13"/>
      <c r="F25" s="13"/>
      <c r="G25" s="13"/>
    </row>
    <row r="26" spans="1:7" x14ac:dyDescent="0.2">
      <c r="B26" s="25" t="s">
        <v>25</v>
      </c>
      <c r="C26" s="25"/>
      <c r="D26" s="25"/>
      <c r="E26" s="25"/>
      <c r="F26" s="25"/>
      <c r="G26" s="25"/>
    </row>
    <row r="37" spans="2:6" ht="12.75" x14ac:dyDescent="0.2">
      <c r="B37" s="18" t="s">
        <v>26</v>
      </c>
      <c r="C37" s="17"/>
      <c r="D37" s="26" t="s">
        <v>27</v>
      </c>
      <c r="E37" s="26"/>
      <c r="F37" s="26"/>
    </row>
    <row r="38" spans="2:6" ht="12.75" x14ac:dyDescent="0.2">
      <c r="B38" s="18" t="s">
        <v>28</v>
      </c>
      <c r="C38" s="17"/>
      <c r="D38" s="26" t="s">
        <v>29</v>
      </c>
      <c r="E38" s="26"/>
      <c r="F38" s="26"/>
    </row>
  </sheetData>
  <sheetProtection formatCells="0" formatColumns="0" formatRows="0" autoFilter="0"/>
  <mergeCells count="4">
    <mergeCell ref="A1:G1"/>
    <mergeCell ref="B26:G26"/>
    <mergeCell ref="D37:F37"/>
    <mergeCell ref="D38:F3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2020-02-07T20:45:38Z</cp:lastPrinted>
  <dcterms:created xsi:type="dcterms:W3CDTF">2014-02-09T04:04:15Z</dcterms:created>
  <dcterms:modified xsi:type="dcterms:W3CDTF">2020-02-07T20:55:04Z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